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<sst xmlns="http://schemas.openxmlformats.org/spreadsheetml/2006/main" count="46" uniqueCount="43">
  <si>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</si>
  <si>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</si>
  <si>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</si>
  <si>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</si>
  <si>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</si>
  <si>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18 октября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</si>
  <si>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</si>
  <si>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</si>
  <si>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</si>
  <si>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</si>
  <si>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</si>
  <si>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</si>
  <si>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</si>
  <si>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</si>
  <si>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</si>
  <si>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</si>
  <si>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</si>
  <si>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пшено</t>
  </si>
  <si>
    <t>раст.масло</t>
  </si>
  <si>
    <t>молоко</t>
  </si>
  <si>
    <t>хлеб</t>
  </si>
  <si>
    <t>йогурт</t>
  </si>
  <si>
    <t>сыр бельбей</t>
  </si>
  <si>
    <t>слив. Масло</t>
  </si>
  <si>
    <t>апельсины</t>
  </si>
  <si>
    <t>груши</t>
  </si>
  <si>
    <t>яйцо</t>
  </si>
  <si>
    <t>лук</t>
  </si>
  <si>
    <t>капуста</t>
  </si>
  <si>
    <t>свекла</t>
  </si>
  <si>
    <t>морковь</t>
  </si>
  <si>
    <t>каша пшено</t>
  </si>
  <si>
    <t>хлеб, сыр,  яйцо</t>
  </si>
  <si>
    <t>40/30/80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</si>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</sst>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30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17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>
        <v>0.05</v>
      </c>
      <c r="J16" s="26"/>
      <c r="K16" s="26"/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16</v>
      </c>
      <c r="C17" s="10"/>
      <c r="D17" s="11"/>
      <c r="E17" s="11">
        <v>200</v>
      </c>
      <c r="F17" s="5"/>
      <c r="G17" s="5">
        <v>0.015</v>
      </c>
      <c r="H17" s="5">
        <v>0.007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32</v>
      </c>
      <c r="C18" s="10"/>
      <c r="D18" s="11"/>
      <c r="E18" s="11" t="s">
        <v>33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0.03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/>
      <c r="C19" s="10"/>
      <c r="D19" s="11"/>
      <c r="E19" s="1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25</v>
      </c>
      <c r="C20" s="10"/>
      <c r="D20" s="11"/>
      <c r="E20" s="11">
        <v>113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>
        <v>0.113</v>
      </c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0.007</v>
      </c>
      <c r="I21" s="29">
        <f>SUM(I16:I20)</f>
        <v>0.05</v>
      </c>
      <c r="J21" s="29">
        <f>J16</f>
        <v>0</v>
      </c>
      <c r="K21" s="29">
        <f>K16</f>
        <v>0</v>
      </c>
      <c r="L21" s="29">
        <f>L16+L17</f>
        <v>0.05</v>
      </c>
      <c r="M21" s="5">
        <v>0.04</v>
      </c>
      <c r="N21" s="5">
        <f>N19</f>
        <v>0</v>
      </c>
      <c r="O21" s="5">
        <f>O18</f>
        <v>0.03</v>
      </c>
      <c r="P21" s="5">
        <f>P16</f>
        <v>0.01</v>
      </c>
      <c r="Q21" s="5">
        <f>Q19</f>
        <v>0</v>
      </c>
      <c r="R21" s="5">
        <f t="shared" ref="R21:U21" si="0">R20</f>
        <v>0.113</v>
      </c>
      <c r="S21" s="5">
        <f>S18</f>
        <v>1</v>
      </c>
      <c r="T21" s="5">
        <f t="shared" si="0"/>
        <v>0</v>
      </c>
      <c r="U21" s="5">
        <f t="shared" si="0"/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35</v>
      </c>
      <c r="C22" s="28"/>
      <c r="D22" s="11"/>
      <c r="E22" s="11"/>
      <c r="F22" s="29">
        <f>F21*G12</f>
        <v>0.06</v>
      </c>
      <c r="G22" s="29">
        <f>G21*G12</f>
        <v>0.9</v>
      </c>
      <c r="H22" s="29">
        <v>0.3</v>
      </c>
      <c r="I22" s="5">
        <v>3</v>
      </c>
      <c r="J22" s="5"/>
      <c r="K22" s="5"/>
      <c r="L22" s="29">
        <v>2</v>
      </c>
      <c r="M22" s="5">
        <v>3</v>
      </c>
      <c r="N22" s="5">
        <f>N21*G12</f>
        <v>0</v>
      </c>
      <c r="O22" s="5">
        <f>O21*G12</f>
        <v>0.9</v>
      </c>
      <c r="P22" s="5">
        <f>P21*G12</f>
        <v>0.3</v>
      </c>
      <c r="Q22" s="5">
        <f>Q21*G12</f>
        <v>0</v>
      </c>
      <c r="R22" s="5">
        <f>R21*G12</f>
        <v>3.39</v>
      </c>
      <c r="S22" s="5">
        <f>S21*G12</f>
        <v>30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220.29</v>
      </c>
      <c r="I23" s="5">
        <v>53.47</v>
      </c>
      <c r="J23" s="5">
        <v>119.03</v>
      </c>
      <c r="K23" s="5">
        <v>91.78</v>
      </c>
      <c r="L23" s="5">
        <v>136.03</v>
      </c>
      <c r="M23" s="5">
        <v>40</v>
      </c>
      <c r="N23" s="5">
        <v>45.34</v>
      </c>
      <c r="O23" s="5">
        <v>669.11</v>
      </c>
      <c r="P23" s="5">
        <v>858.13</v>
      </c>
      <c r="Q23" s="5">
        <v>354.43</v>
      </c>
      <c r="R23" s="5">
        <v>280.59</v>
      </c>
      <c r="S23" s="5">
        <v>11.84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1">F22*F23</f>
        <v>1.887</v>
      </c>
      <c r="G24" s="5">
        <f t="shared" si="1"/>
        <v>86.184</v>
      </c>
      <c r="H24" s="5">
        <f t="shared" si="1"/>
        <v>66.087</v>
      </c>
      <c r="I24" s="5">
        <f t="shared" si="1"/>
        <v>160.41</v>
      </c>
      <c r="J24" s="5">
        <f t="shared" si="1"/>
        <v>0</v>
      </c>
      <c r="K24" s="5">
        <f t="shared" si="1"/>
        <v>0</v>
      </c>
      <c r="L24" s="5">
        <f t="shared" si="1"/>
        <v>272.06</v>
      </c>
      <c r="M24" s="5">
        <f t="shared" si="1"/>
        <v>120</v>
      </c>
      <c r="N24" s="5">
        <f t="shared" ref="N24:W24" si="2">N23*N22</f>
        <v>0</v>
      </c>
      <c r="O24" s="5">
        <f t="shared" si="2"/>
        <v>602.199</v>
      </c>
      <c r="P24" s="5">
        <f t="shared" si="2"/>
        <v>257.439</v>
      </c>
      <c r="Q24" s="5">
        <f t="shared" si="2"/>
        <v>0</v>
      </c>
      <c r="R24" s="5">
        <f t="shared" si="2"/>
        <v>951.2001</v>
      </c>
      <c r="S24" s="5">
        <f t="shared" si="2"/>
        <v>355.2</v>
      </c>
      <c r="T24" s="5">
        <f t="shared" si="2"/>
        <v>0</v>
      </c>
      <c r="U24" s="5">
        <f t="shared" si="2"/>
        <v>0</v>
      </c>
      <c r="V24" s="5">
        <f t="shared" si="2"/>
        <v>0</v>
      </c>
      <c r="W24" s="5">
        <f t="shared" si="2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F24+G24+H24+I24+J24+K24+L24+M24+N24+O24+P24+Q24+R24+S24+T24+W24+V24+U24</f>
        <v>2872.6661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95.7555366666666</v>
      </c>
    </row>
    <row r="29" s="1" customFormat="1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2025-10-09T02:05:00Z</dcterms:created>
  <dcterms:modified xsi:type="dcterms:W3CDTF">2025-10-20T05:51:23Z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E37C4DDB98DE4B37B256A97A5DA821A0_12</vt:lpwstr>
  </property>
  <property fmtid="{D5CDD505-2E9C-101B-9397-08002B2CF9AE}" pid="3" name="KSOProductBuildVer">
    <vt:lpwstr>1049-12.2.0.21546</vt:lpwstr>
  </property>
</Properties>
</file>