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<sst xmlns="http://schemas.openxmlformats.org/spreadsheetml/2006/main" count="45" uniqueCount="41">
  <si>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</si>
  <si>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</si>
  <si>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</si>
  <si>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</si>
  <si>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</si>
  <si>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3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</si>
  <si>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</si>
  <si>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</si>
  <si>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</si>
  <si>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</si>
  <si>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</si>
  <si>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</si>
  <si>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</si>
  <si>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</si>
  <si>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</si>
  <si>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</si>
  <si>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</si>
  <si>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раст.масло</t>
  </si>
  <si>
    <t>молоко</t>
  </si>
  <si>
    <t>хлеб</t>
  </si>
  <si>
    <t>мясо св</t>
  </si>
  <si>
    <t>окорочка</t>
  </si>
  <si>
    <t>конфеты</t>
  </si>
  <si>
    <t>огурцы</t>
  </si>
  <si>
    <t>бананы</t>
  </si>
  <si>
    <t>помидоры</t>
  </si>
  <si>
    <t>лук</t>
  </si>
  <si>
    <t>капуста</t>
  </si>
  <si>
    <t>сл перец</t>
  </si>
  <si>
    <t>морковь</t>
  </si>
  <si>
    <t>плов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</si>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</sst>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0.4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0.06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15</v>
      </c>
      <c r="C17" s="9"/>
      <c r="D17" s="10"/>
      <c r="E17" s="10">
        <v>200</v>
      </c>
      <c r="F17" s="4"/>
      <c r="G17" s="4">
        <v>0.015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31</v>
      </c>
      <c r="C19" s="9"/>
      <c r="D19" s="10"/>
      <c r="E19" s="10">
        <v>70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0.01</v>
      </c>
      <c r="U19" s="4">
        <v>0.05</v>
      </c>
      <c r="V19" s="4"/>
      <c r="W19" s="4">
        <v>0.01</v>
      </c>
    </row>
    <row r="20" s="1" customFormat="1" spans="1:23">
      <c r="A20" s="4">
        <v>5</v>
      </c>
      <c r="B20" s="8" t="s">
        <v>24</v>
      </c>
      <c r="C20" s="9"/>
      <c r="D20" s="10"/>
      <c r="E20" s="10">
        <v>133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0.133</v>
      </c>
      <c r="S20" s="4"/>
      <c r="T20" s="4"/>
      <c r="U20" s="4"/>
      <c r="V20" s="4"/>
      <c r="W20" s="4"/>
    </row>
    <row r="21" s="1" customFormat="1" spans="1:23">
      <c r="A21" s="4"/>
      <c r="B21" s="26" t="s">
        <v>32</v>
      </c>
      <c r="C21" s="27"/>
      <c r="D21" s="10"/>
      <c r="E21" s="10"/>
      <c r="F21" s="28">
        <f>F16+F19</f>
        <v>0.002</v>
      </c>
      <c r="G21" s="28">
        <f>G17+G19</f>
        <v>0.015</v>
      </c>
      <c r="H21" s="28">
        <f>H17</f>
        <v>0.015</v>
      </c>
      <c r="I21" s="28">
        <f>SUM(I16:I20)</f>
        <v>0.1</v>
      </c>
      <c r="J21" s="28">
        <f t="shared" ref="J21:N21" si="0">J16</f>
        <v>0.03</v>
      </c>
      <c r="K21" s="28">
        <f t="shared" si="0"/>
        <v>0</v>
      </c>
      <c r="L21" s="28">
        <f>L18</f>
        <v>0</v>
      </c>
      <c r="M21" s="4">
        <v>0.04</v>
      </c>
      <c r="N21" s="4">
        <f t="shared" si="0"/>
        <v>0.06</v>
      </c>
      <c r="O21" s="4">
        <f t="shared" ref="O21:R21" si="1">O20</f>
        <v>0</v>
      </c>
      <c r="P21" s="4">
        <f t="shared" si="1"/>
        <v>0</v>
      </c>
      <c r="Q21" s="4">
        <f t="shared" ref="Q21:V21" si="2">Q19</f>
        <v>0</v>
      </c>
      <c r="R21" s="4">
        <f t="shared" si="1"/>
        <v>0.133</v>
      </c>
      <c r="S21" s="4">
        <f t="shared" si="2"/>
        <v>0</v>
      </c>
      <c r="T21" s="4">
        <f>T16+T19</f>
        <v>0.02</v>
      </c>
      <c r="U21" s="4">
        <f t="shared" si="2"/>
        <v>0.05</v>
      </c>
      <c r="V21" s="4">
        <f t="shared" si="2"/>
        <v>0</v>
      </c>
      <c r="W21" s="4">
        <f>W16+W19</f>
        <v>0.02</v>
      </c>
    </row>
    <row r="22" s="1" customFormat="1" spans="1:23">
      <c r="A22" s="4"/>
      <c r="B22" s="26" t="s">
        <v>33</v>
      </c>
      <c r="C22" s="27"/>
      <c r="D22" s="10"/>
      <c r="E22" s="10"/>
      <c r="F22" s="4">
        <f>F21*G12</f>
        <v>0.08</v>
      </c>
      <c r="G22" s="4">
        <f>G21*G12</f>
        <v>0.6</v>
      </c>
      <c r="H22" s="28">
        <v>0.3</v>
      </c>
      <c r="I22" s="4">
        <v>3</v>
      </c>
      <c r="J22" s="4">
        <v>0.5</v>
      </c>
      <c r="K22" s="4"/>
      <c r="L22" s="4"/>
      <c r="M22" s="4">
        <v>3</v>
      </c>
      <c r="N22" s="4">
        <f>N21*G12</f>
        <v>2.4</v>
      </c>
      <c r="O22" s="4"/>
      <c r="P22" s="4"/>
      <c r="Q22" s="4">
        <f>Q21*G12</f>
        <v>0</v>
      </c>
      <c r="R22" s="4">
        <f>R21*G12</f>
        <v>5.32</v>
      </c>
      <c r="S22" s="4">
        <f>S21*G12</f>
        <v>0</v>
      </c>
      <c r="T22" s="4">
        <f>T21*G12</f>
        <v>0.8</v>
      </c>
      <c r="U22" s="4">
        <f>U21*G12</f>
        <v>2</v>
      </c>
      <c r="V22" s="4"/>
      <c r="W22" s="4">
        <f>W21*G12</f>
        <v>0.8</v>
      </c>
    </row>
    <row r="23" s="1" customFormat="1" spans="1:23">
      <c r="A23" s="4"/>
      <c r="B23" s="26" t="s">
        <v>34</v>
      </c>
      <c r="C23" s="27"/>
      <c r="D23" s="10"/>
      <c r="E23" s="10"/>
      <c r="F23" s="4">
        <v>31.45</v>
      </c>
      <c r="G23" s="4">
        <v>95.76</v>
      </c>
      <c r="H23" s="4">
        <v>160.2</v>
      </c>
      <c r="I23" s="4">
        <v>152.19</v>
      </c>
      <c r="J23" s="4">
        <v>157.35</v>
      </c>
      <c r="K23" s="4">
        <v>129.07</v>
      </c>
      <c r="L23" s="4">
        <v>97.02</v>
      </c>
      <c r="M23" s="4">
        <v>40</v>
      </c>
      <c r="N23" s="4">
        <v>475.54</v>
      </c>
      <c r="O23" s="4"/>
      <c r="P23" s="4">
        <v>233.81</v>
      </c>
      <c r="Q23" s="4">
        <v>215.61</v>
      </c>
      <c r="R23" s="4">
        <v>310.13</v>
      </c>
      <c r="S23" s="4">
        <v>251.06</v>
      </c>
      <c r="T23" s="4">
        <v>70.89</v>
      </c>
      <c r="U23" s="4">
        <v>70.89</v>
      </c>
      <c r="V23" s="4">
        <v>310.13</v>
      </c>
      <c r="W23" s="4">
        <v>107.81</v>
      </c>
    </row>
    <row r="24" s="1" customFormat="1" spans="1:23">
      <c r="A24" s="4"/>
      <c r="B24" s="26" t="s">
        <v>35</v>
      </c>
      <c r="C24" s="27"/>
      <c r="D24" s="10"/>
      <c r="E24" s="10"/>
      <c r="F24" s="4">
        <f t="shared" ref="F24:M24" si="3">F22*F23</f>
        <v>2.516</v>
      </c>
      <c r="G24" s="4">
        <f t="shared" si="3"/>
        <v>57.456</v>
      </c>
      <c r="H24" s="4">
        <f t="shared" si="3"/>
        <v>48.06</v>
      </c>
      <c r="I24" s="4">
        <f t="shared" si="3"/>
        <v>456.57</v>
      </c>
      <c r="J24" s="4">
        <f t="shared" si="3"/>
        <v>78.675</v>
      </c>
      <c r="K24" s="4">
        <f t="shared" si="3"/>
        <v>0</v>
      </c>
      <c r="L24" s="4">
        <f t="shared" si="3"/>
        <v>0</v>
      </c>
      <c r="M24" s="4">
        <f t="shared" si="3"/>
        <v>120</v>
      </c>
      <c r="N24" s="4">
        <f t="shared" ref="N24:W24" si="4">N23*N22</f>
        <v>1141.296</v>
      </c>
      <c r="O24" s="4">
        <f t="shared" si="4"/>
        <v>0</v>
      </c>
      <c r="P24" s="4">
        <f t="shared" si="4"/>
        <v>0</v>
      </c>
      <c r="Q24" s="4">
        <f t="shared" si="4"/>
        <v>0</v>
      </c>
      <c r="R24" s="4">
        <f t="shared" si="4"/>
        <v>1649.8916</v>
      </c>
      <c r="S24" s="4">
        <f t="shared" si="4"/>
        <v>0</v>
      </c>
      <c r="T24" s="4">
        <f t="shared" si="4"/>
        <v>56.712</v>
      </c>
      <c r="U24" s="4">
        <f t="shared" si="4"/>
        <v>141.78</v>
      </c>
      <c r="V24" s="4">
        <f t="shared" si="4"/>
        <v>0</v>
      </c>
      <c r="W24" s="4">
        <f t="shared" si="4"/>
        <v>86.248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37</v>
      </c>
      <c r="P26" s="2">
        <f>F24+G24+H24+I24+J24+K24+L24+M24+N24+O24+P24+Q24+R24+S24+T24+U24+V24+W24</f>
        <v>3839.2046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2" t="s">
        <v>40</v>
      </c>
      <c r="P27" s="2">
        <f>P26/G12</f>
        <v>95.980115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2025-10-20T05:47:12Z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40A03F32B0AD4187B2D66F8DBAA55FBE_12</vt:lpwstr>
  </property>
  <property fmtid="{D5CDD505-2E9C-101B-9397-08002B2CF9AE}" pid="3" name="KSOProductBuildVer">
    <vt:lpwstr>1049-12.2.0.21546</vt:lpwstr>
  </property>
</Properties>
</file>