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<sst xmlns="http://schemas.openxmlformats.org/spreadsheetml/2006/main" count="46" uniqueCount="44">
  <si>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</si>
  <si>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</si>
  <si>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</si>
  <si>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</si>
  <si>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</si>
  <si>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20 сентября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</si>
  <si>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</si>
  <si>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</si>
  <si>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</si>
  <si>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</si>
  <si>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</si>
  <si>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</si>
  <si>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</si>
  <si>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</si>
  <si>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</si>
  <si>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</si>
  <si>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</si>
  <si>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малина</t>
  </si>
  <si>
    <t>раст.масло</t>
  </si>
  <si>
    <t>рис</t>
  </si>
  <si>
    <t>молоко</t>
  </si>
  <si>
    <t>хлеб</t>
  </si>
  <si>
    <t>йогурт</t>
  </si>
  <si>
    <t>сыр бельбей</t>
  </si>
  <si>
    <t>слив. Масло</t>
  </si>
  <si>
    <t>печенье</t>
  </si>
  <si>
    <t>апельсин</t>
  </si>
  <si>
    <t>яйцо</t>
  </si>
  <si>
    <t>лук</t>
  </si>
  <si>
    <t>капуста</t>
  </si>
  <si>
    <t>свекла</t>
  </si>
  <si>
    <t>морковь</t>
  </si>
  <si>
    <t>каша рисовая</t>
  </si>
  <si>
    <t>хлеб, яйцо</t>
  </si>
  <si>
    <t>40/80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</si>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</sst>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30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 t="s">
        <v>22</v>
      </c>
      <c r="O15" s="21" t="s">
        <v>23</v>
      </c>
      <c r="P15" s="21" t="s">
        <v>24</v>
      </c>
      <c r="Q15" s="21" t="s">
        <v>25</v>
      </c>
      <c r="R15" s="21" t="s">
        <v>26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31</v>
      </c>
    </row>
    <row r="16" s="2" customFormat="1" spans="1:23">
      <c r="A16" s="5">
        <v>1</v>
      </c>
      <c r="B16" s="22" t="s">
        <v>32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/>
      <c r="J16" s="26"/>
      <c r="K16" s="26">
        <v>0.05</v>
      </c>
      <c r="L16" s="26">
        <v>0.05</v>
      </c>
      <c r="M16" s="26"/>
      <c r="N16" s="26"/>
      <c r="O16" s="26"/>
      <c r="P16" s="26">
        <v>0.013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16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33</v>
      </c>
      <c r="C18" s="10"/>
      <c r="D18" s="11"/>
      <c r="E18" s="11" t="s">
        <v>34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26</v>
      </c>
      <c r="C19" s="10"/>
      <c r="D19" s="11"/>
      <c r="E19" s="11">
        <v>140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0.14</v>
      </c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35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0.015</v>
      </c>
      <c r="I21" s="29">
        <f>SUM(I16:I20)</f>
        <v>0</v>
      </c>
      <c r="J21" s="29">
        <f t="shared" ref="J21:L21" si="0">J16</f>
        <v>0</v>
      </c>
      <c r="K21" s="29">
        <f t="shared" si="0"/>
        <v>0.05</v>
      </c>
      <c r="L21" s="29">
        <f t="shared" si="0"/>
        <v>0.05</v>
      </c>
      <c r="M21" s="5">
        <v>0.04</v>
      </c>
      <c r="N21" s="5">
        <f>N19</f>
        <v>0</v>
      </c>
      <c r="O21" s="5">
        <f>O18</f>
        <v>0</v>
      </c>
      <c r="P21" s="5">
        <f>P16</f>
        <v>0.013</v>
      </c>
      <c r="Q21" s="5">
        <f t="shared" ref="Q21:U21" si="1">Q20</f>
        <v>0</v>
      </c>
      <c r="R21" s="5">
        <f>R19</f>
        <v>0.14</v>
      </c>
      <c r="S21" s="5">
        <f>S18</f>
        <v>1</v>
      </c>
      <c r="T21" s="5">
        <f t="shared" si="1"/>
        <v>0</v>
      </c>
      <c r="U21" s="5">
        <f t="shared" si="1"/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36</v>
      </c>
      <c r="C22" s="28"/>
      <c r="D22" s="11"/>
      <c r="E22" s="11"/>
      <c r="F22" s="5">
        <f>F21*G12</f>
        <v>0.06</v>
      </c>
      <c r="G22" s="5">
        <f>G21*G12</f>
        <v>0.9</v>
      </c>
      <c r="H22" s="5">
        <v>0.3</v>
      </c>
      <c r="I22" s="5">
        <f>I21*G12</f>
        <v>0</v>
      </c>
      <c r="J22" s="5"/>
      <c r="K22" s="5">
        <v>3</v>
      </c>
      <c r="L22" s="5">
        <v>2</v>
      </c>
      <c r="M22" s="5">
        <v>3</v>
      </c>
      <c r="N22" s="5">
        <f>N21*G12</f>
        <v>0</v>
      </c>
      <c r="O22" s="5">
        <f>O21*G12</f>
        <v>0</v>
      </c>
      <c r="P22" s="5">
        <f>P21*G12</f>
        <v>0.39</v>
      </c>
      <c r="Q22" s="5">
        <f>Q21*G12</f>
        <v>0</v>
      </c>
      <c r="R22" s="5">
        <f>R21*G12</f>
        <v>4.2</v>
      </c>
      <c r="S22" s="5">
        <f>S21*G12</f>
        <v>30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37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578.88</v>
      </c>
      <c r="J23" s="5">
        <v>119.03</v>
      </c>
      <c r="K23" s="5">
        <v>94.02</v>
      </c>
      <c r="L23" s="5">
        <v>111.06</v>
      </c>
      <c r="M23" s="5">
        <v>40</v>
      </c>
      <c r="N23" s="5">
        <v>45.34</v>
      </c>
      <c r="O23" s="5">
        <v>668.38</v>
      </c>
      <c r="P23" s="5">
        <v>903.15</v>
      </c>
      <c r="Q23" s="5">
        <v>377.36</v>
      </c>
      <c r="R23" s="5">
        <v>354.43</v>
      </c>
      <c r="S23" s="5">
        <v>9.18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38</v>
      </c>
      <c r="C24" s="28"/>
      <c r="D24" s="11"/>
      <c r="E24" s="11"/>
      <c r="F24" s="5">
        <f t="shared" ref="F24:M24" si="2">F22*F23</f>
        <v>1.887</v>
      </c>
      <c r="G24" s="5">
        <f t="shared" si="2"/>
        <v>86.184</v>
      </c>
      <c r="H24" s="5">
        <f t="shared" si="2"/>
        <v>48.06</v>
      </c>
      <c r="I24" s="5">
        <f t="shared" si="2"/>
        <v>0</v>
      </c>
      <c r="J24" s="5">
        <f t="shared" si="2"/>
        <v>0</v>
      </c>
      <c r="K24" s="5">
        <f t="shared" si="2"/>
        <v>282.06</v>
      </c>
      <c r="L24" s="5">
        <f t="shared" si="2"/>
        <v>222.12</v>
      </c>
      <c r="M24" s="5">
        <f t="shared" si="2"/>
        <v>120</v>
      </c>
      <c r="N24" s="5">
        <f t="shared" ref="N24:W24" si="3">N23*N22</f>
        <v>0</v>
      </c>
      <c r="O24" s="5">
        <f t="shared" si="3"/>
        <v>0</v>
      </c>
      <c r="P24" s="5">
        <f t="shared" si="3"/>
        <v>352.2285</v>
      </c>
      <c r="Q24" s="5">
        <f t="shared" si="3"/>
        <v>0</v>
      </c>
      <c r="R24" s="5">
        <f t="shared" si="3"/>
        <v>1488.606</v>
      </c>
      <c r="S24" s="5">
        <f t="shared" si="3"/>
        <v>275.4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40</v>
      </c>
      <c r="P26" s="2">
        <f>F24+G24+H24+I24+J24+K24+L24+M24+N24+O24+P24+Q24+R24+S24+T24+W24+V24+U24</f>
        <v>2876.5455</v>
      </c>
    </row>
    <row r="27" s="1" customFormat="1" spans="3:16">
      <c r="C27" s="2" t="s">
        <v>41</v>
      </c>
      <c r="D27" s="2"/>
      <c r="E27" s="2"/>
      <c r="F27" s="2"/>
      <c r="G27" s="2"/>
      <c r="H27" s="2"/>
      <c r="I27" s="2"/>
      <c r="J27" s="2" t="s">
        <v>42</v>
      </c>
      <c r="K27" s="2"/>
      <c r="L27" s="2"/>
      <c r="M27" s="2"/>
      <c r="N27" s="2"/>
      <c r="O27" s="31" t="s">
        <v>43</v>
      </c>
      <c r="P27" s="2">
        <f>P26/G12</f>
        <v>95.88485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2025-10-09T02:05:00Z</dcterms:created>
  <dcterms:modified xsi:type="dcterms:W3CDTF">2025-10-09T02:22:19Z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A24636D009BC4933A5985F6070C4F8C6_12</vt:lpwstr>
  </property>
  <property fmtid="{D5CDD505-2E9C-101B-9397-08002B2CF9AE}" pid="3" name="KSOProductBuildVer">
    <vt:lpwstr>1049-12.2.0.21546</vt:lpwstr>
  </property>
</Properties>
</file>