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4" i="1" l="1"/>
  <c r="L24" i="1"/>
  <c r="J24" i="1"/>
  <c r="I24" i="1"/>
  <c r="H24" i="1"/>
  <c r="W22" i="1"/>
  <c r="W24" i="1" s="1"/>
  <c r="U22" i="1"/>
  <c r="U24" i="1" s="1"/>
  <c r="S22" i="1"/>
  <c r="S24" i="1" s="1"/>
  <c r="Q22" i="1"/>
  <c r="Q24" i="1" s="1"/>
  <c r="O22" i="1"/>
  <c r="O24" i="1" s="1"/>
  <c r="F22" i="1"/>
  <c r="F24" i="1" s="1"/>
  <c r="W21" i="1"/>
  <c r="V21" i="1"/>
  <c r="V22" i="1" s="1"/>
  <c r="V24" i="1" s="1"/>
  <c r="U21" i="1"/>
  <c r="T21" i="1"/>
  <c r="T22" i="1" s="1"/>
  <c r="T24" i="1" s="1"/>
  <c r="S21" i="1"/>
  <c r="R21" i="1"/>
  <c r="R22" i="1" s="1"/>
  <c r="R24" i="1" s="1"/>
  <c r="Q21" i="1"/>
  <c r="P21" i="1"/>
  <c r="P22" i="1" s="1"/>
  <c r="P24" i="1" s="1"/>
  <c r="O21" i="1"/>
  <c r="N21" i="1"/>
  <c r="N22" i="1" s="1"/>
  <c r="N24" i="1" s="1"/>
  <c r="L21" i="1"/>
  <c r="K21" i="1"/>
  <c r="K22" i="1" s="1"/>
  <c r="K24" i="1" s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<sst xmlns="http://schemas.openxmlformats.org/spreadsheetml/2006/main" count="46" uniqueCount="42">
  <si>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</si>
  <si>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</si>
  <si>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</si>
  <si>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</si>
  <si>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</si>
  <si>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14 ноября 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</si>
  <si>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</si>
  <si>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</si>
  <si>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</si>
  <si>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</si>
  <si>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</si>
  <si>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</si>
  <si>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</si>
  <si>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</si>
  <si>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</si>
  <si>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</si>
  <si>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</si>
  <si>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горох</t>
  </si>
  <si>
    <t>раст.масло</t>
  </si>
  <si>
    <t>молоко</t>
  </si>
  <si>
    <t>хлеб</t>
  </si>
  <si>
    <t>конфеты</t>
  </si>
  <si>
    <t>мясо</t>
  </si>
  <si>
    <t>картофель</t>
  </si>
  <si>
    <t>яблоки</t>
  </si>
  <si>
    <t>капуста</t>
  </si>
  <si>
    <t>помидоры</t>
  </si>
  <si>
    <t>огурец</t>
  </si>
  <si>
    <t>лук</t>
  </si>
  <si>
    <t>морковь</t>
  </si>
  <si>
    <t>суп гороховый</t>
  </si>
  <si>
    <t>салат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</si>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</sst>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.6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/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21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/>
      <c r="H16" s="25"/>
      <c r="I16" s="25">
        <v>0.03</v>
      </c>
      <c r="J16" s="25"/>
      <c r="K16" s="25"/>
      <c r="L16" s="25"/>
      <c r="M16" s="25"/>
      <c r="N16" s="25"/>
      <c r="O16" s="25">
        <v>4.8000000000000001E-2</v>
      </c>
      <c r="P16" s="25"/>
      <c r="Q16" s="25">
        <v>0.06</v>
      </c>
      <c r="R16" s="25"/>
      <c r="S16" s="25"/>
      <c r="T16" s="25"/>
      <c r="U16" s="25"/>
      <c r="V16" s="25">
        <v>0.01</v>
      </c>
      <c r="W16" s="25">
        <v>0.01</v>
      </c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31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6.5000000000000002E-2</v>
      </c>
      <c r="U19" s="4">
        <v>3.5000000000000003E-2</v>
      </c>
      <c r="V19" s="4"/>
      <c r="W19" s="4"/>
    </row>
    <row r="20" spans="1:23" x14ac:dyDescent="0.3">
      <c r="A20" s="4">
        <v>5</v>
      </c>
      <c r="B20" s="8" t="s">
        <v>24</v>
      </c>
      <c r="C20" s="9"/>
      <c r="D20" s="10"/>
      <c r="E20" s="10">
        <v>120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>
        <v>0.05</v>
      </c>
      <c r="S20" s="4"/>
      <c r="T20" s="4"/>
      <c r="U20" s="4"/>
      <c r="V20" s="4"/>
      <c r="W20" s="4"/>
    </row>
    <row r="21" spans="1:23" x14ac:dyDescent="0.3">
      <c r="A21" s="4"/>
      <c r="B21" s="26" t="s">
        <v>32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0.03</v>
      </c>
      <c r="J21" s="28">
        <f>J16+J19</f>
        <v>0</v>
      </c>
      <c r="K21" s="28">
        <f>K16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4.8000000000000001E-2</v>
      </c>
      <c r="P21" s="4">
        <f>P20</f>
        <v>0</v>
      </c>
      <c r="Q21" s="4">
        <f>Q16</f>
        <v>0.06</v>
      </c>
      <c r="R21" s="4">
        <f>R20</f>
        <v>0.05</v>
      </c>
      <c r="S21" s="4">
        <f>S19</f>
        <v>0</v>
      </c>
      <c r="T21" s="4">
        <f>T16+T19</f>
        <v>6.5000000000000002E-2</v>
      </c>
      <c r="U21" s="4">
        <f>U19</f>
        <v>3.5000000000000003E-2</v>
      </c>
      <c r="V21" s="4">
        <f>V16+V19</f>
        <v>0.01</v>
      </c>
      <c r="W21" s="4">
        <f>W16+W19</f>
        <v>0.01</v>
      </c>
    </row>
    <row r="22" spans="1:23" x14ac:dyDescent="0.3">
      <c r="A22" s="4"/>
      <c r="B22" s="26" t="s">
        <v>33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v>0.3</v>
      </c>
      <c r="I22" s="4">
        <v>2.5</v>
      </c>
      <c r="J22" s="4"/>
      <c r="K22" s="4">
        <f>K21*G12</f>
        <v>0</v>
      </c>
      <c r="L22" s="4"/>
      <c r="M22" s="4">
        <v>3</v>
      </c>
      <c r="N22" s="4">
        <f>N21*G12</f>
        <v>0</v>
      </c>
      <c r="O22" s="4">
        <f>O21*G12</f>
        <v>1.776</v>
      </c>
      <c r="P22" s="4">
        <f>P21*G12</f>
        <v>0</v>
      </c>
      <c r="Q22" s="4">
        <f>Q21*G12</f>
        <v>2.2199999999999998</v>
      </c>
      <c r="R22" s="4">
        <f>R21*G12</f>
        <v>1.85</v>
      </c>
      <c r="S22" s="4">
        <f>S21*G12</f>
        <v>0</v>
      </c>
      <c r="T22" s="4">
        <f>T21*G12</f>
        <v>2.4050000000000002</v>
      </c>
      <c r="U22" s="4">
        <f>U21*G12</f>
        <v>1.2950000000000002</v>
      </c>
      <c r="V22" s="4">
        <f>V21*G12</f>
        <v>0.37</v>
      </c>
      <c r="W22" s="4">
        <f>W21*G12</f>
        <v>0.37</v>
      </c>
    </row>
    <row r="23" spans="1:23" x14ac:dyDescent="0.3">
      <c r="A23" s="4"/>
      <c r="B23" s="26" t="s">
        <v>34</v>
      </c>
      <c r="C23" s="27"/>
      <c r="D23" s="10"/>
      <c r="E23" s="10"/>
      <c r="F23" s="4">
        <v>19.149999999999999</v>
      </c>
      <c r="G23" s="4">
        <v>97.09</v>
      </c>
      <c r="H23" s="4">
        <v>101.3</v>
      </c>
      <c r="I23" s="4">
        <v>79.41</v>
      </c>
      <c r="J23" s="4">
        <v>122.88</v>
      </c>
      <c r="K23" s="4">
        <v>51.91</v>
      </c>
      <c r="L23" s="4">
        <v>73.459999999999994</v>
      </c>
      <c r="M23" s="4">
        <v>36</v>
      </c>
      <c r="N23" s="4"/>
      <c r="O23" s="4">
        <v>650</v>
      </c>
      <c r="P23" s="4">
        <v>259.07</v>
      </c>
      <c r="Q23" s="4">
        <v>74.959999999999994</v>
      </c>
      <c r="R23" s="4">
        <v>279.83</v>
      </c>
      <c r="S23" s="4">
        <v>70.94</v>
      </c>
      <c r="T23" s="4">
        <v>379.76</v>
      </c>
      <c r="U23" s="4">
        <v>319.81</v>
      </c>
      <c r="V23" s="4">
        <v>66.52</v>
      </c>
      <c r="W23" s="4">
        <v>118.24</v>
      </c>
    </row>
    <row r="24" spans="1:23" x14ac:dyDescent="0.3">
      <c r="A24" s="4"/>
      <c r="B24" s="26" t="s">
        <v>35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53.884949999999996</v>
      </c>
      <c r="H24" s="4">
        <f t="shared" si="0"/>
        <v>30.389999999999997</v>
      </c>
      <c r="I24" s="4">
        <f t="shared" si="0"/>
        <v>198.52499999999998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1154.4000000000001</v>
      </c>
      <c r="P24" s="4">
        <f t="shared" si="1"/>
        <v>0</v>
      </c>
      <c r="Q24" s="4">
        <f t="shared" si="1"/>
        <v>166.41119999999998</v>
      </c>
      <c r="R24" s="4">
        <f t="shared" si="1"/>
        <v>517.68550000000005</v>
      </c>
      <c r="S24" s="4">
        <f t="shared" si="1"/>
        <v>0</v>
      </c>
      <c r="T24" s="4">
        <f t="shared" si="1"/>
        <v>913.32280000000003</v>
      </c>
      <c r="U24" s="4">
        <f>U23*U22</f>
        <v>414.15395000000007</v>
      </c>
      <c r="V24" s="4">
        <f>V23*V22</f>
        <v>24.612399999999997</v>
      </c>
      <c r="W24" s="4">
        <f t="shared" si="1"/>
        <v>43.748799999999996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36</v>
      </c>
      <c r="O26" s="30" t="s">
        <v>37</v>
      </c>
      <c r="P26" s="1">
        <f>F24+G24+H24+I24+J24+K24+L24+M24+N24+O24+P24+Q24+R24+S24+T24+W24+V24+U24</f>
        <v>3626.5516999999995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38</v>
      </c>
      <c r="J27" s="1" t="s">
        <v>39</v>
      </c>
      <c r="O27" s="30" t="s">
        <v>40</v>
      </c>
      <c r="P27" s="1">
        <f>P26/G12</f>
        <v>98.014910810810804</v>
      </c>
      <c r="Q27"/>
      <c r="R27"/>
      <c r="S27"/>
      <c r="T27"/>
      <c r="U27"/>
      <c r="V27"/>
      <c r="W27"/>
    </row>
    <row r="29" spans="1:23" x14ac:dyDescent="0.3">
      <c r="T29" s="1" t="s">
        <v>41</v>
      </c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2024-11-12T06:47:15Z</dcterms:modified>
</cp:coreProperties>
</file>