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4" i="1" l="1"/>
  <c r="P24" i="1"/>
  <c r="O24" i="1"/>
  <c r="N24" i="1"/>
  <c r="M24" i="1"/>
  <c r="L24" i="1"/>
  <c r="K24" i="1"/>
  <c r="J24" i="1"/>
  <c r="I24" i="1"/>
  <c r="H24" i="1"/>
  <c r="S22" i="1"/>
  <c r="S24" i="1" s="1"/>
  <c r="F22" i="1"/>
  <c r="F24" i="1" s="1"/>
  <c r="W21" i="1"/>
  <c r="W22" i="1" s="1"/>
  <c r="W24" i="1" s="1"/>
  <c r="U21" i="1"/>
  <c r="U22" i="1" s="1"/>
  <c r="U24" i="1" s="1"/>
  <c r="T21" i="1"/>
  <c r="T22" i="1" s="1"/>
  <c r="T24" i="1" s="1"/>
  <c r="S21" i="1"/>
  <c r="R21" i="1"/>
  <c r="R22" i="1" s="1"/>
  <c r="R24" i="1" s="1"/>
  <c r="Q21" i="1"/>
  <c r="Q22" i="1" s="1"/>
  <c r="Q24" i="1" s="1"/>
  <c r="P21" i="1"/>
  <c r="O21" i="1"/>
  <c r="N21" i="1"/>
  <c r="L21" i="1"/>
  <c r="K21" i="1"/>
  <c r="J21" i="1"/>
  <c r="I21" i="1"/>
  <c r="H21" i="1"/>
  <c r="G21" i="1"/>
  <c r="G22" i="1" s="1"/>
  <c r="G24" i="1" s="1"/>
  <c r="F21" i="1"/>
  <c r="V20" i="1"/>
  <c r="V21" i="1" s="1"/>
  <c r="P26" i="1" l="1"/>
  <c r="P27" i="1" s="1"/>
</calcChain>
</file>

<file path=xl/sharedStrings.xml><?xml version="1.0" encoding="utf-8"?>
<sst xmlns="http://schemas.openxmlformats.org/spreadsheetml/2006/main" count="45" uniqueCount="43">
  <si>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</si>
  <si>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</si>
  <si>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</si>
  <si>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</si>
  <si>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</si>
  <si>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7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</si>
  <si>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</si>
  <si>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</si>
  <si>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</si>
  <si>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</si>
  <si>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</si>
  <si>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</si>
  <si>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</si>
  <si>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</si>
  <si>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</si>
  <si>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</si>
  <si>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гречка</t>
  </si>
  <si>
    <t>раст.масло</t>
  </si>
  <si>
    <t>сок</t>
  </si>
  <si>
    <t>молоко</t>
  </si>
  <si>
    <t>хлеб</t>
  </si>
  <si>
    <t>конфеты</t>
  </si>
  <si>
    <t>тушенка</t>
  </si>
  <si>
    <t>нектарин</t>
  </si>
  <si>
    <t>лук</t>
  </si>
  <si>
    <t>апельсины</t>
  </si>
  <si>
    <t>капуста</t>
  </si>
  <si>
    <t>сл перец</t>
  </si>
  <si>
    <t>огурцы</t>
  </si>
  <si>
    <t>печенье</t>
  </si>
  <si>
    <t>морковь</t>
  </si>
  <si>
    <t>гречка с тушенкой</t>
  </si>
  <si>
    <t>апельсин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</si>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</sst>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0.01</v>
      </c>
      <c r="J16" s="25">
        <v>0.03</v>
      </c>
      <c r="K16" s="25"/>
      <c r="L16" s="25"/>
      <c r="M16" s="25"/>
      <c r="N16" s="25"/>
      <c r="O16" s="25">
        <v>7.0000000000000007E-2</v>
      </c>
      <c r="P16" s="25"/>
      <c r="Q16" s="25">
        <v>0.03</v>
      </c>
      <c r="R16" s="25"/>
      <c r="S16" s="25"/>
      <c r="T16" s="25"/>
      <c r="U16" s="25"/>
      <c r="V16" s="25"/>
      <c r="W16" s="25">
        <v>0.02</v>
      </c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32</v>
      </c>
      <c r="C19" s="9"/>
      <c r="D19" s="10"/>
      <c r="E19" s="10">
        <v>150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0.15</v>
      </c>
      <c r="S19" s="4"/>
      <c r="T19" s="4"/>
      <c r="U19" s="4"/>
      <c r="V19" s="4"/>
      <c r="W19" s="4"/>
    </row>
    <row r="20" spans="1:23" x14ac:dyDescent="0.3">
      <c r="A20" s="4">
        <v>5</v>
      </c>
      <c r="B20" s="8" t="s">
        <v>33</v>
      </c>
      <c r="C20" s="9"/>
      <c r="D20" s="10"/>
      <c r="E20" s="10">
        <v>100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>
        <v>0.1</v>
      </c>
      <c r="T20" s="4"/>
      <c r="U20" s="4"/>
      <c r="V20" s="4">
        <f>V19</f>
        <v>0</v>
      </c>
      <c r="W20" s="4">
        <v>0.03</v>
      </c>
    </row>
    <row r="21" spans="1:23" x14ac:dyDescent="0.3">
      <c r="A21" s="4"/>
      <c r="B21" s="26" t="s">
        <v>34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0.02</v>
      </c>
      <c r="I21" s="28">
        <f>SUM(I16:I20)</f>
        <v>0.01</v>
      </c>
      <c r="J21" s="28">
        <f>J16</f>
        <v>0.03</v>
      </c>
      <c r="K21" s="28">
        <f>K20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7.0000000000000007E-2</v>
      </c>
      <c r="P21" s="4">
        <f>P19</f>
        <v>0</v>
      </c>
      <c r="Q21" s="4">
        <f>Q16+Q20</f>
        <v>0.03</v>
      </c>
      <c r="R21" s="4">
        <f>R19</f>
        <v>0.15</v>
      </c>
      <c r="S21" s="4">
        <f>S20</f>
        <v>0.1</v>
      </c>
      <c r="T21" s="4">
        <f>T20</f>
        <v>0</v>
      </c>
      <c r="U21" s="4">
        <f>U20</f>
        <v>0</v>
      </c>
      <c r="V21" s="4">
        <f>V20</f>
        <v>0</v>
      </c>
      <c r="W21" s="4">
        <f>W16+W20</f>
        <v>0.05</v>
      </c>
    </row>
    <row r="22" spans="1:23" x14ac:dyDescent="0.3">
      <c r="A22" s="4"/>
      <c r="B22" s="26" t="s">
        <v>35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v>0.3</v>
      </c>
      <c r="I22" s="4">
        <v>2.5</v>
      </c>
      <c r="J22" s="4">
        <v>0.5</v>
      </c>
      <c r="K22" s="4"/>
      <c r="L22" s="4"/>
      <c r="M22" s="4">
        <v>3</v>
      </c>
      <c r="N22" s="4"/>
      <c r="O22" s="4">
        <v>5</v>
      </c>
      <c r="P22" s="4"/>
      <c r="Q22" s="4">
        <f>Q21*G12</f>
        <v>1.1099999999999999</v>
      </c>
      <c r="R22" s="4">
        <f>R21*G12</f>
        <v>5.55</v>
      </c>
      <c r="S22" s="4">
        <f>S21*G12</f>
        <v>3.7</v>
      </c>
      <c r="T22" s="4">
        <f>T21*G12</f>
        <v>0</v>
      </c>
      <c r="U22" s="4">
        <f>U21*G12</f>
        <v>0</v>
      </c>
      <c r="V22" s="4"/>
      <c r="W22" s="4">
        <f>W21*G12</f>
        <v>1.85</v>
      </c>
    </row>
    <row r="23" spans="1:23" x14ac:dyDescent="0.3">
      <c r="A23" s="4"/>
      <c r="B23" s="26" t="s">
        <v>36</v>
      </c>
      <c r="C23" s="27"/>
      <c r="D23" s="10"/>
      <c r="E23" s="10"/>
      <c r="F23" s="4">
        <v>19.149999999999999</v>
      </c>
      <c r="G23" s="4">
        <v>97.09</v>
      </c>
      <c r="H23" s="4">
        <v>101.3</v>
      </c>
      <c r="I23" s="4">
        <v>77.459999999999994</v>
      </c>
      <c r="J23" s="4">
        <v>122.88</v>
      </c>
      <c r="K23" s="4">
        <v>15.94</v>
      </c>
      <c r="L23" s="4">
        <v>73.459999999999994</v>
      </c>
      <c r="M23" s="4">
        <v>36</v>
      </c>
      <c r="N23" s="4">
        <v>306.93</v>
      </c>
      <c r="O23" s="4">
        <v>183.28</v>
      </c>
      <c r="P23" s="4">
        <v>310.38</v>
      </c>
      <c r="Q23" s="4">
        <v>66.52</v>
      </c>
      <c r="R23" s="4">
        <v>310.38</v>
      </c>
      <c r="S23" s="4">
        <v>70.94</v>
      </c>
      <c r="T23" s="4">
        <v>280.82</v>
      </c>
      <c r="U23" s="4">
        <v>266.04000000000002</v>
      </c>
      <c r="V23" s="4">
        <v>264.73</v>
      </c>
      <c r="W23" s="4">
        <v>118.24</v>
      </c>
    </row>
    <row r="24" spans="1:23" x14ac:dyDescent="0.3">
      <c r="A24" s="4"/>
      <c r="B24" s="26" t="s">
        <v>37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53.884949999999996</v>
      </c>
      <c r="H24" s="4">
        <f t="shared" si="0"/>
        <v>30.389999999999997</v>
      </c>
      <c r="I24" s="4">
        <f t="shared" si="0"/>
        <v>193.64999999999998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916.4</v>
      </c>
      <c r="P24" s="4">
        <f t="shared" si="1"/>
        <v>0</v>
      </c>
      <c r="Q24" s="4">
        <f t="shared" si="1"/>
        <v>73.837199999999982</v>
      </c>
      <c r="R24" s="4">
        <f t="shared" si="1"/>
        <v>1722.6089999999999</v>
      </c>
      <c r="S24" s="4">
        <f t="shared" si="1"/>
        <v>262.47800000000001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218.744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38</v>
      </c>
      <c r="O26" s="30" t="s">
        <v>39</v>
      </c>
      <c r="P26" s="1">
        <f>F24+G24+H24+I24+J24+K24+L24+M24+N24+O24+P24+Q24+R24+S24+T24+U24+V24+W24</f>
        <v>3642.85025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40</v>
      </c>
      <c r="J27" s="1" t="s">
        <v>41</v>
      </c>
      <c r="O27" s="30" t="s">
        <v>42</v>
      </c>
      <c r="P27" s="1">
        <f>P26/G12</f>
        <v>98.455412162162162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2024-11-09T06:07:32Z</dcterms:modified>
</cp:coreProperties>
</file>