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4" i="1" l="1"/>
  <c r="M24" i="1"/>
  <c r="L24" i="1"/>
  <c r="J24" i="1"/>
  <c r="I24" i="1"/>
  <c r="H24" i="1"/>
  <c r="S22" i="1"/>
  <c r="S24" i="1" s="1"/>
  <c r="O22" i="1"/>
  <c r="O24" i="1" s="1"/>
  <c r="F22" i="1"/>
  <c r="F24" i="1" s="1"/>
  <c r="W21" i="1"/>
  <c r="W22" i="1" s="1"/>
  <c r="W24" i="1" s="1"/>
  <c r="V21" i="1"/>
  <c r="V22" i="1" s="1"/>
  <c r="V24" i="1" s="1"/>
  <c r="U21" i="1"/>
  <c r="U22" i="1" s="1"/>
  <c r="U24" i="1" s="1"/>
  <c r="T21" i="1"/>
  <c r="S21" i="1"/>
  <c r="R21" i="1"/>
  <c r="R22" i="1" s="1"/>
  <c r="R24" i="1" s="1"/>
  <c r="Q21" i="1"/>
  <c r="Q22" i="1" s="1"/>
  <c r="Q24" i="1" s="1"/>
  <c r="P21" i="1"/>
  <c r="P22" i="1" s="1"/>
  <c r="P24" i="1" s="1"/>
  <c r="O21" i="1"/>
  <c r="N21" i="1"/>
  <c r="N22" i="1" s="1"/>
  <c r="N24" i="1" s="1"/>
  <c r="L21" i="1"/>
  <c r="K21" i="1"/>
  <c r="K22" i="1" s="1"/>
  <c r="K24" i="1" s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<sst xmlns="http://schemas.openxmlformats.org/spreadsheetml/2006/main" count="44" uniqueCount="42">
  <si>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</si>
  <si>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</si>
  <si>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</si>
  <si>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</si>
  <si>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</si>
  <si>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23 октября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</si>
  <si>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</si>
  <si>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</si>
  <si>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</si>
  <si>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</si>
  <si>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</si>
  <si>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</si>
  <si>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</si>
  <si>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</si>
  <si>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</si>
  <si>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</si>
  <si>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рис</t>
  </si>
  <si>
    <t>раст.масло</t>
  </si>
  <si>
    <t>маффины</t>
  </si>
  <si>
    <t>молоко</t>
  </si>
  <si>
    <t>хлеб</t>
  </si>
  <si>
    <t>бананы</t>
  </si>
  <si>
    <t>мясо</t>
  </si>
  <si>
    <t>апельсин</t>
  </si>
  <si>
    <t>лук</t>
  </si>
  <si>
    <t>картофель</t>
  </si>
  <si>
    <t>капуста</t>
  </si>
  <si>
    <t>сл перец</t>
  </si>
  <si>
    <t>помидоры</t>
  </si>
  <si>
    <t>смесь весен</t>
  </si>
  <si>
    <t>морковь</t>
  </si>
  <si>
    <t>солянка</t>
  </si>
  <si>
    <t>салат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</si>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</sst>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C4" sqref="C4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36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2.4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/>
      <c r="J16" s="25">
        <v>0.03</v>
      </c>
      <c r="K16" s="25"/>
      <c r="L16" s="25"/>
      <c r="M16" s="25"/>
      <c r="N16" s="25"/>
      <c r="O16" s="25">
        <v>0.1</v>
      </c>
      <c r="P16" s="25"/>
      <c r="Q16" s="25">
        <v>0.01</v>
      </c>
      <c r="R16" s="25"/>
      <c r="S16" s="25">
        <v>0.1</v>
      </c>
      <c r="T16" s="25"/>
      <c r="U16" s="25"/>
      <c r="V16" s="25"/>
      <c r="W16" s="25">
        <v>0.01</v>
      </c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0.02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32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0.03</v>
      </c>
      <c r="T19" s="4">
        <v>2.1000000000000001E-2</v>
      </c>
      <c r="U19" s="4">
        <v>0.03</v>
      </c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33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0.02</v>
      </c>
      <c r="I21" s="28">
        <f>SUM(I16:I20)</f>
        <v>0</v>
      </c>
      <c r="J21" s="28">
        <f>J16</f>
        <v>0.03</v>
      </c>
      <c r="K21" s="28">
        <f>K20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0.1</v>
      </c>
      <c r="P21" s="4">
        <f>P20</f>
        <v>0</v>
      </c>
      <c r="Q21" s="4">
        <f>Q16+Q19</f>
        <v>0.01</v>
      </c>
      <c r="R21" s="4">
        <f>R16</f>
        <v>0</v>
      </c>
      <c r="S21" s="4">
        <f>S16+S19</f>
        <v>0.13</v>
      </c>
      <c r="T21" s="4">
        <f>T16+T19</f>
        <v>2.1000000000000001E-2</v>
      </c>
      <c r="U21" s="4">
        <f>U19</f>
        <v>0.03</v>
      </c>
      <c r="V21" s="4">
        <f>V16</f>
        <v>0</v>
      </c>
      <c r="W21" s="4">
        <f>W16+W19</f>
        <v>0.01</v>
      </c>
    </row>
    <row r="22" spans="1:23" x14ac:dyDescent="0.3">
      <c r="A22" s="4"/>
      <c r="B22" s="26" t="s">
        <v>34</v>
      </c>
      <c r="C22" s="27"/>
      <c r="D22" s="10"/>
      <c r="E22" s="10"/>
      <c r="F22" s="4">
        <f>F21*G12</f>
        <v>7.2000000000000008E-2</v>
      </c>
      <c r="G22" s="4">
        <f>G21*G12</f>
        <v>0.54</v>
      </c>
      <c r="H22" s="4">
        <v>0.3</v>
      </c>
      <c r="I22" s="4"/>
      <c r="J22" s="4">
        <v>0.5</v>
      </c>
      <c r="K22" s="4">
        <f>K21*G12</f>
        <v>0</v>
      </c>
      <c r="L22" s="4"/>
      <c r="M22" s="4">
        <v>3</v>
      </c>
      <c r="N22" s="4">
        <f>N21*G12</f>
        <v>0</v>
      </c>
      <c r="O22" s="4">
        <f>O21*G12</f>
        <v>3.6</v>
      </c>
      <c r="P22" s="4">
        <f>P21*G12</f>
        <v>0</v>
      </c>
      <c r="Q22" s="4">
        <f>Q21*G12</f>
        <v>0.36</v>
      </c>
      <c r="R22" s="4">
        <f>R21*G12</f>
        <v>0</v>
      </c>
      <c r="S22" s="4">
        <f>S21*G12</f>
        <v>4.68</v>
      </c>
      <c r="T22" s="4">
        <v>0.77</v>
      </c>
      <c r="U22" s="4">
        <f>U21*G12</f>
        <v>1.08</v>
      </c>
      <c r="V22" s="4">
        <f>V21*G12</f>
        <v>0</v>
      </c>
      <c r="W22" s="4">
        <f>W21*G12</f>
        <v>0.36</v>
      </c>
    </row>
    <row r="23" spans="1:23" x14ac:dyDescent="0.3">
      <c r="A23" s="4"/>
      <c r="B23" s="26" t="s">
        <v>35</v>
      </c>
      <c r="C23" s="27"/>
      <c r="D23" s="10"/>
      <c r="E23" s="10"/>
      <c r="F23" s="4">
        <v>19.149999999999999</v>
      </c>
      <c r="G23" s="4">
        <v>89.74</v>
      </c>
      <c r="H23" s="4">
        <v>142.72</v>
      </c>
      <c r="I23" s="4">
        <v>129.07</v>
      </c>
      <c r="J23" s="4">
        <v>122.88</v>
      </c>
      <c r="K23" s="4">
        <v>11.21</v>
      </c>
      <c r="L23" s="4">
        <v>73.459999999999994</v>
      </c>
      <c r="M23" s="4">
        <v>36</v>
      </c>
      <c r="N23" s="4">
        <v>341.2</v>
      </c>
      <c r="O23" s="4">
        <v>650</v>
      </c>
      <c r="P23" s="4">
        <v>280.82</v>
      </c>
      <c r="Q23" s="4">
        <v>66.52</v>
      </c>
      <c r="R23" s="4">
        <v>66.52</v>
      </c>
      <c r="S23" s="4">
        <v>70.94</v>
      </c>
      <c r="T23" s="4">
        <v>280.82</v>
      </c>
      <c r="U23" s="4">
        <v>302.99</v>
      </c>
      <c r="V23" s="4">
        <v>173.3</v>
      </c>
      <c r="W23" s="4">
        <v>118.24</v>
      </c>
    </row>
    <row r="24" spans="1:23" x14ac:dyDescent="0.3">
      <c r="A24" s="4"/>
      <c r="B24" s="26" t="s">
        <v>36</v>
      </c>
      <c r="C24" s="27"/>
      <c r="D24" s="10"/>
      <c r="E24" s="10"/>
      <c r="F24" s="4">
        <f t="shared" ref="F24:M24" si="0">F22*F23</f>
        <v>1.3788</v>
      </c>
      <c r="G24" s="4">
        <f t="shared" si="0"/>
        <v>48.459600000000002</v>
      </c>
      <c r="H24" s="4">
        <f t="shared" si="0"/>
        <v>42.815999999999995</v>
      </c>
      <c r="I24" s="4">
        <f t="shared" si="0"/>
        <v>0</v>
      </c>
      <c r="J24" s="4">
        <f t="shared" si="0"/>
        <v>61.44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 t="shared" si="1"/>
        <v>2340</v>
      </c>
      <c r="P24" s="4">
        <f t="shared" si="1"/>
        <v>0</v>
      </c>
      <c r="Q24" s="4">
        <f t="shared" si="1"/>
        <v>23.947199999999999</v>
      </c>
      <c r="R24" s="4">
        <f t="shared" si="1"/>
        <v>0</v>
      </c>
      <c r="S24" s="4">
        <f t="shared" si="1"/>
        <v>331.99919999999997</v>
      </c>
      <c r="T24" s="4">
        <f t="shared" si="1"/>
        <v>216.23140000000001</v>
      </c>
      <c r="U24" s="4">
        <f>U23*U22</f>
        <v>327.22920000000005</v>
      </c>
      <c r="V24" s="4">
        <f>V23*V22</f>
        <v>0</v>
      </c>
      <c r="W24" s="4">
        <f t="shared" si="1"/>
        <v>42.566399999999994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37</v>
      </c>
      <c r="O26" s="30" t="s">
        <v>38</v>
      </c>
      <c r="P26" s="1">
        <f>F24+G24+H24+I24+J24+K24+L24+M24+N24+O24+P24+Q24+R24+S24+T24+U24+V24+W24</f>
        <v>3544.0678000000003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39</v>
      </c>
      <c r="J27" s="1" t="s">
        <v>40</v>
      </c>
      <c r="O27" s="30" t="s">
        <v>41</v>
      </c>
      <c r="P27" s="1">
        <f>P26/G12</f>
        <v>98.446327777777782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2024-10-26T02:57:29Z</dcterms:modified>
</cp:coreProperties>
</file>