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N24" i="1"/>
  <c r="M24" i="1"/>
  <c r="L24" i="1"/>
  <c r="K24" i="1"/>
  <c r="J24" i="1"/>
  <c r="H24" i="1"/>
  <c r="F24" i="1"/>
  <c r="V22" i="1"/>
  <c r="V24" i="1" s="1"/>
  <c r="Q22" i="1"/>
  <c r="Q24" i="1" s="1"/>
  <c r="P22" i="1"/>
  <c r="P24" i="1" s="1"/>
  <c r="W21" i="1"/>
  <c r="W22" i="1" s="1"/>
  <c r="W24" i="1" s="1"/>
  <c r="V21" i="1"/>
  <c r="U21" i="1"/>
  <c r="U22" i="1" s="1"/>
  <c r="U24" i="1" s="1"/>
  <c r="T21" i="1"/>
  <c r="S21" i="1"/>
  <c r="S22" i="1" s="1"/>
  <c r="S24" i="1" s="1"/>
  <c r="R21" i="1"/>
  <c r="Q21" i="1"/>
  <c r="P21" i="1"/>
  <c r="O21" i="1"/>
  <c r="O22" i="1" s="1"/>
  <c r="O24" i="1" s="1"/>
  <c r="N21" i="1"/>
  <c r="L21" i="1"/>
  <c r="K21" i="1"/>
  <c r="J21" i="1"/>
  <c r="I21" i="1"/>
  <c r="I22" i="1" s="1"/>
  <c r="I24" i="1" s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<sst xmlns="http://schemas.openxmlformats.org/spreadsheetml/2006/main" count="45" uniqueCount="42">
  <si>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</si>
  <si>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</si>
  <si>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</si>
  <si>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</si>
  <si>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</si>
  <si>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30 сентября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</si>
  <si>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</si>
  <si>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</si>
  <si>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</si>
  <si>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</si>
  <si>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</si>
  <si>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</si>
  <si>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</si>
  <si>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</si>
  <si>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</si>
  <si>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кисель</t>
  </si>
  <si>
    <t>вермишель</t>
  </si>
  <si>
    <t>раст.масло</t>
  </si>
  <si>
    <t>пшено</t>
  </si>
  <si>
    <t>молоко</t>
  </si>
  <si>
    <t>хлеб</t>
  </si>
  <si>
    <t>сыр</t>
  </si>
  <si>
    <t>сыр бельбей</t>
  </si>
  <si>
    <t>слив. Масло</t>
  </si>
  <si>
    <t>бананы</t>
  </si>
  <si>
    <t>печенье</t>
  </si>
  <si>
    <t>яйцо</t>
  </si>
  <si>
    <t>капуста</t>
  </si>
  <si>
    <t>свекла</t>
  </si>
  <si>
    <t>морковь</t>
  </si>
  <si>
    <t>суп молочный</t>
  </si>
  <si>
    <t>хлеб, сыр, яйцо</t>
  </si>
  <si>
    <t>40/25/80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</si>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</sst>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>
        <v>0.02</v>
      </c>
      <c r="H16" s="25"/>
      <c r="I16" s="25">
        <v>0.03</v>
      </c>
      <c r="J16" s="25"/>
      <c r="K16" s="25"/>
      <c r="L16" s="25">
        <v>0.05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31</v>
      </c>
      <c r="C18" s="9"/>
      <c r="D18" s="10"/>
      <c r="E18" s="10" t="s">
        <v>32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2.5000000000000001E-2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24</v>
      </c>
      <c r="C19" s="9"/>
      <c r="D19" s="10"/>
      <c r="E19" s="10">
        <v>110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0.11</v>
      </c>
      <c r="R19" s="4"/>
      <c r="S19" s="4">
        <v>1</v>
      </c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F20+F16</f>
        <v>2E-3</v>
      </c>
      <c r="G21" s="28">
        <f>G17+G16</f>
        <v>3.5000000000000003E-2</v>
      </c>
      <c r="H21" s="28">
        <f>H17</f>
        <v>0.03</v>
      </c>
      <c r="I21" s="28">
        <f>SUM(I16:I20)</f>
        <v>0.03</v>
      </c>
      <c r="J21" s="28">
        <f>J16</f>
        <v>0</v>
      </c>
      <c r="K21" s="28">
        <f>K16</f>
        <v>0</v>
      </c>
      <c r="L21" s="28">
        <f>L18</f>
        <v>0</v>
      </c>
      <c r="M21" s="4">
        <v>0.04</v>
      </c>
      <c r="N21" s="4">
        <f>N19</f>
        <v>0</v>
      </c>
      <c r="O21" s="4">
        <f>O18</f>
        <v>2.5000000000000001E-2</v>
      </c>
      <c r="P21" s="4">
        <f>P16+P18</f>
        <v>0.01</v>
      </c>
      <c r="Q21" s="4">
        <f>Q19</f>
        <v>0.11</v>
      </c>
      <c r="R21" s="4">
        <f>R20</f>
        <v>0</v>
      </c>
      <c r="S21" s="4">
        <f>S19</f>
        <v>1</v>
      </c>
      <c r="T21" s="4">
        <f>T16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34</v>
      </c>
      <c r="C22" s="27"/>
      <c r="D22" s="10"/>
      <c r="E22" s="10"/>
      <c r="F22" s="4">
        <v>0.09</v>
      </c>
      <c r="G22" s="4">
        <f>G21*G12</f>
        <v>1.2950000000000002</v>
      </c>
      <c r="H22" s="4">
        <v>4</v>
      </c>
      <c r="I22" s="4">
        <f>I21*G12</f>
        <v>1.1099999999999999</v>
      </c>
      <c r="J22" s="4"/>
      <c r="K22" s="4"/>
      <c r="L22" s="4">
        <v>3</v>
      </c>
      <c r="M22" s="4">
        <v>3</v>
      </c>
      <c r="N22" s="4"/>
      <c r="O22" s="4">
        <f>O21*G12</f>
        <v>0.92500000000000004</v>
      </c>
      <c r="P22" s="4">
        <f>P21*G12</f>
        <v>0.37</v>
      </c>
      <c r="Q22" s="4">
        <f>Q21*G12</f>
        <v>4.07</v>
      </c>
      <c r="R22" s="4"/>
      <c r="S22" s="4">
        <f>S21*G12</f>
        <v>37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90.49</v>
      </c>
      <c r="H23" s="4">
        <v>35.9</v>
      </c>
      <c r="I23" s="4">
        <v>49.97</v>
      </c>
      <c r="J23" s="4">
        <v>119.03</v>
      </c>
      <c r="K23" s="4">
        <v>56</v>
      </c>
      <c r="L23" s="4">
        <v>107.62</v>
      </c>
      <c r="M23" s="4">
        <v>36</v>
      </c>
      <c r="N23" s="4"/>
      <c r="O23" s="4">
        <v>684.04</v>
      </c>
      <c r="P23" s="4">
        <v>1087.95</v>
      </c>
      <c r="Q23" s="4">
        <v>337.37</v>
      </c>
      <c r="R23" s="4">
        <v>277.55</v>
      </c>
      <c r="S23" s="4">
        <v>10.84</v>
      </c>
      <c r="T23" s="4">
        <v>13.48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1.7234999999999998</v>
      </c>
      <c r="G24" s="4">
        <f t="shared" si="0"/>
        <v>117.18455</v>
      </c>
      <c r="H24" s="4">
        <f t="shared" si="0"/>
        <v>143.6</v>
      </c>
      <c r="I24" s="4">
        <f t="shared" si="0"/>
        <v>55.466699999999996</v>
      </c>
      <c r="J24" s="4">
        <f t="shared" si="0"/>
        <v>0</v>
      </c>
      <c r="K24" s="4">
        <f t="shared" si="0"/>
        <v>0</v>
      </c>
      <c r="L24" s="4">
        <f t="shared" si="0"/>
        <v>322.86</v>
      </c>
      <c r="M24" s="4">
        <f t="shared" si="0"/>
        <v>108</v>
      </c>
      <c r="N24" s="4">
        <f t="shared" ref="N24:W24" si="1">N23*N22</f>
        <v>0</v>
      </c>
      <c r="O24" s="4">
        <f t="shared" si="1"/>
        <v>632.73699999999997</v>
      </c>
      <c r="P24" s="4">
        <f t="shared" si="1"/>
        <v>402.54149999999998</v>
      </c>
      <c r="Q24" s="4">
        <f t="shared" si="1"/>
        <v>1373.0959</v>
      </c>
      <c r="R24" s="4">
        <f t="shared" si="1"/>
        <v>0</v>
      </c>
      <c r="S24" s="4">
        <f t="shared" si="1"/>
        <v>401.08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F24+G24+H24+I24+J24+K24+L24+M24+N24+O24+P24+Q24+R24+S24+U2+T24+U24+V24+W24</f>
        <v>3558.2891500000001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96.169977027027031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2024-10-02T08:39:44Z</dcterms:modified>
</cp:coreProperties>
</file>